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57" i="1"/>
  <c r="H29" i="1"/>
  <c r="H15" i="1" l="1"/>
  <c r="H31" i="1" l="1"/>
  <c r="H22" i="1"/>
  <c r="H18" i="1" l="1"/>
  <c r="H32" i="1"/>
  <c r="H36" i="1"/>
  <c r="H24" i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<sst xmlns="http://schemas.openxmlformats.org/spreadsheetml/2006/main" count="57" uniqueCount="33">
  <si>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</si>
  <si>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</si>
  <si>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</si>
  <si>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</si>
  <si>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</si>
  <si>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</si>
  <si>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</si>
  <si>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</si>
  <si>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</si>
  <si>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</si>
  <si>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</si>
  <si>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</si>
  <si>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</si>
  <si>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</si>
  <si>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</si>
  <si>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</si>
  <si>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</si>
  <si>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</si>
  <si>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</si>
  <si>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</si>
  <si>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</si>
  <si>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</si>
  <si>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</si>
  <si>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</si>
  <si>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</si>
  <si>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</si>
  <si>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</si>
  <si>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</si>
  <si>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</si>
  <si>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</si>
  <si>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Dana:22.07.2021.</t>
  </si>
  <si>
    <t>Dana 22.07.2021.godine Dom zdravlja Požarevac nije izvršio plaćanje prema dobavljačima:</t>
  </si>
  <si>
    <t>Primljena i neutrošena participacija od 22.07.2021.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</si>
</sst>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44399</v>
      </c>
      <c r="H12" s="14">
        <v>319866.62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44399</v>
      </c>
      <c r="H13" s="2">
        <f>H14+H30-H37-H51</f>
        <v>314636.34999999998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44399</v>
      </c>
      <c r="H14" s="3">
        <f>H15+H16+H17+H18+H19+H20+H21+H22+H23+H24+H25+H26+H27+H29+H28</f>
        <v>1507473.23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1285675.3700000001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</f>
        <v>29696.919999999991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44399</v>
      </c>
      <c r="H30" s="3">
        <f>H31+H32+H33+H34+H35+H36</f>
        <v>294770.84999999992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197623.58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44399</v>
      </c>
      <c r="H37" s="4">
        <f>SUM(H38:H50)</f>
        <v>1289984.1499999999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1600+177.77</f>
        <v>1777.77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2424+107</f>
        <v>2531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1285675.3799999999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44399</v>
      </c>
      <c r="H51" s="4">
        <f>SUM(H52:H56)</f>
        <v>197623.58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197623.58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44399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-440144.84</f>
        <v>5230.2699999992037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319866.61999999918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2021-07-23T12:53:49Z</dcterms:modified>
  <cp:category/>
  <cp:contentStatus/>
</cp:coreProperties>
</file>